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02\Documents\2024\SIF\4 TRIMESTRE\14_Estado Analítico de Ingresos por Fuente de Financiamiento\"/>
    </mc:Choice>
  </mc:AlternateContent>
  <xr:revisionPtr revIDLastSave="0" documentId="13_ncr:1_{D9DF7594-6AF8-44F7-B5B5-02AB657A3BDF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24" i="1" l="1"/>
  <c r="H18" i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<sst xmlns="http://schemas.openxmlformats.org/spreadsheetml/2006/main" count="41" uniqueCount="37">
  <si>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</si>
  <si>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</si>
  <si>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</si>
  <si>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</si>
  <si>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</si>
  <si>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</si>
  <si>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</si>
  <si>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</si>
  <si>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</si>
  <si>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</si>
  <si>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</si>
  <si>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</si>
  <si>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</si>
  <si>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</si>
  <si>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</si>
  <si>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</si>
  <si>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</si>
  <si>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</si>
  <si>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</si>
  <si>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</si>
  <si>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</si>
  <si>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</si>
  <si>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</si>
  <si>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</si>
  <si>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</si>
  <si>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</si>
  <si>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</si>
  <si>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</si>
  <si>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</si>
  <si>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JUNTA MUNICIPAL DE AGUA Y SAENAEMIENTO DE ASCENSION</t>
  </si>
  <si>
    <t>Del 01 de enero al 31 de diciembre del 2024</t>
  </si>
  <si>
    <t>C.JAIME DOMINGUEZ LOYA</t>
  </si>
  <si>
    <t xml:space="preserve">DIRECTOR EJECUTIVO JMAS ASCENSION </t>
  </si>
  <si>
    <t>_____________________________________</t>
  </si>
  <si>
    <t>C.P MARIELA MENDOZA ROMERO</t>
  </si>
  <si>
    <t>DIRECTORA FINANCIERA JMAS ASCENSION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</si>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</sst>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zoomScale="120" zoomScaleNormal="120" workbookViewId="0">
      <selection activeCell="A32" sqref="A1:H3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5703125" style="1" customWidth="1"/>
    <col min="6" max="7" width="12.28515625" style="1" bestFit="1" customWidth="1"/>
    <col min="8" max="8" width="11.42578125" style="1"/>
    <col min="9" max="9" width="13.425781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18579000.16</v>
      </c>
      <c r="D8" s="18">
        <f>SUM(D9:D16)</f>
        <v>3056739.8200000003</v>
      </c>
      <c r="E8" s="21">
        <f t="shared" ref="E8:E16" si="0">C8+D8</f>
        <v>21635739.98</v>
      </c>
      <c r="F8" s="18">
        <f>SUM(F9:F16)</f>
        <v>19976269.270000003</v>
      </c>
      <c r="G8" s="21">
        <f>SUM(G9:G16)</f>
        <v>19976269.270000003</v>
      </c>
      <c r="H8" s="5">
        <f t="shared" ref="H8:H16" si="1">G8-C8</f>
        <v>1397269.1100000031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18579000.16</v>
      </c>
      <c r="D12" s="19">
        <v>2521471.2200000002</v>
      </c>
      <c r="E12" s="23">
        <f t="shared" si="0"/>
        <v>21100471.379999999</v>
      </c>
      <c r="F12" s="19">
        <v>19441000.670000002</v>
      </c>
      <c r="G12" s="22">
        <v>19441000.670000002</v>
      </c>
      <c r="H12" s="7">
        <f t="shared" si="1"/>
        <v>862000.51000000164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535268.6</v>
      </c>
      <c r="E14" s="23">
        <f t="shared" si="0"/>
        <v>535268.6</v>
      </c>
      <c r="F14" s="19">
        <v>535268.6</v>
      </c>
      <c r="G14" s="22">
        <v>535268.6</v>
      </c>
      <c r="H14" s="7">
        <f t="shared" si="1"/>
        <v>535268.6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3866312.48</v>
      </c>
      <c r="D18" s="18">
        <f>SUM(D19:D22)</f>
        <v>260900.94</v>
      </c>
      <c r="E18" s="21">
        <f>C18+D18</f>
        <v>4127213.42</v>
      </c>
      <c r="F18" s="18">
        <f>SUM(F19:F22)</f>
        <v>3337752.59</v>
      </c>
      <c r="G18" s="21">
        <f>SUM(G19:G22)</f>
        <v>3337752.59</v>
      </c>
      <c r="H18" s="5">
        <f>G18-C18</f>
        <v>-528559.89000000013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99.15</v>
      </c>
      <c r="E20" s="23">
        <f>C20+D20</f>
        <v>99.15</v>
      </c>
      <c r="F20" s="19">
        <v>99.15</v>
      </c>
      <c r="G20" s="22">
        <v>99.15</v>
      </c>
      <c r="H20" s="7">
        <f>G20-C20</f>
        <v>99.15</v>
      </c>
    </row>
    <row r="21" spans="2:8" x14ac:dyDescent="0.2">
      <c r="B21" s="6" t="s">
        <v>20</v>
      </c>
      <c r="C21" s="22">
        <v>65.37</v>
      </c>
      <c r="D21" s="19">
        <v>651.94000000000005</v>
      </c>
      <c r="E21" s="23">
        <f>C21+D21</f>
        <v>717.31000000000006</v>
      </c>
      <c r="F21" s="19">
        <v>651.94000000000005</v>
      </c>
      <c r="G21" s="22">
        <v>651.94000000000005</v>
      </c>
      <c r="H21" s="7">
        <f>G21-C21</f>
        <v>586.57000000000005</v>
      </c>
    </row>
    <row r="22" spans="2:8" x14ac:dyDescent="0.2">
      <c r="B22" s="6" t="s">
        <v>22</v>
      </c>
      <c r="C22" s="22">
        <v>3866247.11</v>
      </c>
      <c r="D22" s="19">
        <v>260149.85</v>
      </c>
      <c r="E22" s="23">
        <f>C22+D22</f>
        <v>4126396.96</v>
      </c>
      <c r="F22" s="19">
        <v>3337001.5</v>
      </c>
      <c r="G22" s="22">
        <v>3337001.5</v>
      </c>
      <c r="H22" s="7">
        <f>G22-C22</f>
        <v>-529245.60999999987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2000000</v>
      </c>
      <c r="D24" s="18">
        <f>SUM(D25)</f>
        <v>0</v>
      </c>
      <c r="E24" s="21">
        <f>C24+D24</f>
        <v>2000000</v>
      </c>
      <c r="F24" s="18">
        <f>SUM(F25)</f>
        <v>0</v>
      </c>
      <c r="G24" s="21">
        <f>SUM(G25)</f>
        <v>0</v>
      </c>
      <c r="H24" s="5">
        <f>G24-C24</f>
        <v>-2000000</v>
      </c>
    </row>
    <row r="25" spans="2:8" ht="12.75" thickBot="1" x14ac:dyDescent="0.25">
      <c r="B25" s="9" t="s">
        <v>23</v>
      </c>
      <c r="C25" s="22">
        <v>2000000</v>
      </c>
      <c r="D25" s="19">
        <v>0</v>
      </c>
      <c r="E25" s="23">
        <f>C25+D25</f>
        <v>2000000</v>
      </c>
      <c r="F25" s="19">
        <v>0</v>
      </c>
      <c r="G25" s="22">
        <v>0</v>
      </c>
      <c r="H25" s="7">
        <f>G25-C25</f>
        <v>-2000000</v>
      </c>
    </row>
    <row r="26" spans="2:8" ht="12.75" thickBot="1" x14ac:dyDescent="0.25">
      <c r="B26" s="16" t="s">
        <v>24</v>
      </c>
      <c r="C26" s="15">
        <f>SUM(C24,C18,C8)</f>
        <v>24445312.640000001</v>
      </c>
      <c r="D26" s="26">
        <f>SUM(D24,D18,D8)</f>
        <v>3317640.7600000002</v>
      </c>
      <c r="E26" s="15">
        <f>SUM(D26,C26)</f>
        <v>27762953.400000002</v>
      </c>
      <c r="F26" s="26">
        <f>SUM(F24,F18,F8)</f>
        <v>23314021.860000003</v>
      </c>
      <c r="G26" s="15">
        <f>SUM(G24,G18,G8)</f>
        <v>23314021.860000003</v>
      </c>
      <c r="H26" s="28">
        <f>SUM(G26-C26)</f>
        <v>-1131290.7799999975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>
      <c r="B29" s="3" t="s">
        <v>33</v>
      </c>
      <c r="C29" s="3" t="s">
        <v>36</v>
      </c>
    </row>
    <row r="30" spans="2:8" s="3" customFormat="1" x14ac:dyDescent="0.2">
      <c r="B30" s="3" t="s">
        <v>31</v>
      </c>
      <c r="C30" s="3" t="s">
        <v>34</v>
      </c>
    </row>
    <row r="31" spans="2:8" s="3" customFormat="1" x14ac:dyDescent="0.2">
      <c r="B31" s="3" t="s">
        <v>32</v>
      </c>
      <c r="C31" s="3" t="s">
        <v>35</v>
      </c>
    </row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HQn72lihyolQ/lSMFYhJzzMoMrxX/uPXO937CeB3v+aNR9PA/aqPjIYYwSCDw1x2vGjsbVAYX6qLy2FSx05QTw==" saltValue="QiOs0z7moJZnV+TQ1l7T7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Ascension</cp:lastModifiedBy>
  <cp:lastPrinted>2025-01-29T21:29:19Z</cp:lastPrinted>
  <dcterms:created xsi:type="dcterms:W3CDTF">2019-12-05T18:23:32Z</dcterms:created>
  <dcterms:modified xsi:type="dcterms:W3CDTF">2025-01-29T21:29:21Z</dcterms:modified>
</cp:coreProperties>
</file>